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5600" windowHeight="9915"/>
  </bookViews>
  <sheets>
    <sheet name="Zad 0" sheetId="11" r:id="rId1"/>
    <sheet name="Zad 1" sheetId="9" r:id="rId2"/>
    <sheet name="Zad 2" sheetId="6" r:id="rId3"/>
    <sheet name="Zad 3" sheetId="2" r:id="rId4"/>
    <sheet name="Zad 3R" sheetId="12" r:id="rId5"/>
  </sheets>
  <calcPr calcId="124519"/>
</workbook>
</file>

<file path=xl/calcChain.xml><?xml version="1.0" encoding="utf-8"?>
<calcChain xmlns="http://schemas.openxmlformats.org/spreadsheetml/2006/main">
  <c r="B2" i="12"/>
  <c r="D2" s="1"/>
  <c r="D5" l="1"/>
  <c r="D3"/>
  <c r="D4"/>
  <c r="D6" l="1"/>
  <c r="D7"/>
  <c r="H10" l="1"/>
  <c r="H7"/>
  <c r="H5"/>
  <c r="H9"/>
  <c r="H3"/>
  <c r="H11"/>
  <c r="H2"/>
  <c r="H13"/>
  <c r="H12"/>
  <c r="H8"/>
  <c r="H6"/>
  <c r="H4"/>
  <c r="D8" l="1"/>
  <c r="B4" s="1"/>
  <c r="F7" i="11" l="1"/>
  <c r="E7"/>
  <c r="D7"/>
  <c r="C7"/>
  <c r="B7"/>
  <c r="F6"/>
  <c r="E6"/>
  <c r="D6"/>
  <c r="C6"/>
  <c r="B6"/>
  <c r="F5"/>
  <c r="E5"/>
  <c r="D5"/>
  <c r="C5"/>
  <c r="B5"/>
  <c r="F4"/>
  <c r="E4"/>
  <c r="D4"/>
  <c r="C4"/>
  <c r="B4"/>
  <c r="F3"/>
  <c r="E3"/>
  <c r="D3"/>
  <c r="C3"/>
  <c r="B3"/>
  <c r="F2"/>
  <c r="E2"/>
  <c r="D2"/>
  <c r="C2"/>
  <c r="B2"/>
  <c r="T30" i="9" l="1"/>
  <c r="T31"/>
  <c r="T32"/>
  <c r="T33"/>
  <c r="T34"/>
  <c r="T29"/>
  <c r="R34"/>
  <c r="R30"/>
  <c r="R31"/>
  <c r="R32"/>
  <c r="R33"/>
  <c r="R29"/>
  <c r="B2" i="2" l="1"/>
</calcChain>
</file>

<file path=xl/sharedStrings.xml><?xml version="1.0" encoding="utf-8"?>
<sst xmlns="http://schemas.openxmlformats.org/spreadsheetml/2006/main" count="131" uniqueCount="109">
  <si>
    <t>15/2011</t>
  </si>
  <si>
    <t>3/2011</t>
  </si>
  <si>
    <t>8/2010</t>
  </si>
  <si>
    <t>1/2010</t>
  </si>
  <si>
    <t>78/2005</t>
  </si>
  <si>
    <t>322/2009</t>
  </si>
  <si>
    <t>32/2009</t>
  </si>
  <si>
    <t>256/2011</t>
  </si>
  <si>
    <t>156/2011</t>
  </si>
  <si>
    <t>311/99</t>
  </si>
  <si>
    <t>200/2000</t>
  </si>
  <si>
    <t>16/98</t>
  </si>
  <si>
    <t>106/2005</t>
  </si>
  <si>
    <t>58/2007</t>
  </si>
  <si>
    <t>58/2006</t>
  </si>
  <si>
    <t>74/2011</t>
  </si>
  <si>
    <t>32/2010</t>
  </si>
  <si>
    <t>75/2011</t>
  </si>
  <si>
    <t>157/2009</t>
  </si>
  <si>
    <t>INDEKS</t>
  </si>
  <si>
    <t>1. KOL</t>
  </si>
  <si>
    <t>2. KOL</t>
  </si>
  <si>
    <t>ISPIT</t>
  </si>
  <si>
    <t>RBR</t>
  </si>
  <si>
    <t>PROSEK</t>
  </si>
  <si>
    <t>NAJBOLJI</t>
  </si>
  <si>
    <t>OD</t>
  </si>
  <si>
    <t>DO</t>
  </si>
  <si>
    <t>x</t>
  </si>
  <si>
    <t>UPIS</t>
  </si>
  <si>
    <t>Tekst</t>
  </si>
  <si>
    <t>Datum</t>
  </si>
  <si>
    <t>BROJ</t>
  </si>
  <si>
    <t>NAJMANJI</t>
  </si>
  <si>
    <t>NAJVEĆI</t>
  </si>
  <si>
    <t>januar</t>
  </si>
  <si>
    <t>februar</t>
  </si>
  <si>
    <t>mart</t>
  </si>
  <si>
    <t>april</t>
  </si>
  <si>
    <t>maj</t>
  </si>
  <si>
    <t>jun</t>
  </si>
  <si>
    <t>avgust</t>
  </si>
  <si>
    <t>septembar</t>
  </si>
  <si>
    <t>oktobar</t>
  </si>
  <si>
    <t>novembar</t>
  </si>
  <si>
    <t>decembar</t>
  </si>
  <si>
    <t>jul</t>
  </si>
  <si>
    <t>PROLAZNOST</t>
  </si>
  <si>
    <t>NIJE POLAG.</t>
  </si>
  <si>
    <t>3.b. Prebrojati koliko ima vrednosti iz tablice koje su veće ili jednake 30</t>
  </si>
  <si>
    <t>3.c. Prebrojati koliko ima vrednosti iz tablice koje su različite od 20</t>
  </si>
  <si>
    <t>jabuka</t>
  </si>
  <si>
    <t>kruška</t>
  </si>
  <si>
    <t>banana</t>
  </si>
  <si>
    <t>malina</t>
  </si>
  <si>
    <t>kupina</t>
  </si>
  <si>
    <t>nar</t>
  </si>
  <si>
    <t>4.b. Prebrojati popunjene ćelije</t>
  </si>
  <si>
    <t>4.c. Prebrojati numeričke ćelije</t>
  </si>
  <si>
    <t>4.d. Prebrojati tekstualne ćelije</t>
  </si>
  <si>
    <t>4.a. Prebrojati prazne ćelije</t>
  </si>
  <si>
    <t>1.a. Formatirati podatke u razlomljenom obliku, dvocifreni razlomci</t>
  </si>
  <si>
    <t>1.b. Formatirati podatke u oblik sa četiri decimale</t>
  </si>
  <si>
    <t>Broj od 2 do 6</t>
  </si>
  <si>
    <t>Broj od 3 do 8</t>
  </si>
  <si>
    <t>Broj između</t>
  </si>
  <si>
    <t>Jedan od</t>
  </si>
  <si>
    <r>
      <t>2.b Prebrojati koliko u žutoj tablici ima brojeva koji su</t>
    </r>
    <r>
      <rPr>
        <b/>
        <sz val="11"/>
        <color theme="1"/>
        <rFont val="Calibri"/>
        <family val="2"/>
        <scheme val="minor"/>
      </rPr>
      <t xml:space="preserve"> između 3 i 8, ne računajući vrednosti 3 i 8</t>
    </r>
  </si>
  <si>
    <r>
      <t xml:space="preserve">2.a Prebrojati koliko u žutoj tablici ima brojeva koji su </t>
    </r>
    <r>
      <rPr>
        <b/>
        <sz val="11"/>
        <color theme="1"/>
        <rFont val="Calibri"/>
        <family val="2"/>
        <scheme val="minor"/>
      </rPr>
      <t>između 2 i 6, uključujući i 2 i 6</t>
    </r>
  </si>
  <si>
    <r>
      <t xml:space="preserve">1.a Kreirati plavu tablicu koja se dobija kada se sve vrednosti iz žute tablice </t>
    </r>
    <r>
      <rPr>
        <b/>
        <sz val="11"/>
        <color theme="1"/>
        <rFont val="Calibri"/>
        <family val="2"/>
        <scheme val="minor"/>
      </rPr>
      <t>saberu sa vrednostima iz kolone B</t>
    </r>
  </si>
  <si>
    <r>
      <t xml:space="preserve">1.b Kreirati zelenu tablicu koja se dobija kao </t>
    </r>
    <r>
      <rPr>
        <b/>
        <sz val="11"/>
        <color theme="1"/>
        <rFont val="Calibri"/>
        <family val="2"/>
        <scheme val="minor"/>
      </rPr>
      <t>proizvod elemenata iz žute tablice i reda 2</t>
    </r>
  </si>
  <si>
    <r>
      <t xml:space="preserve">2.c Ispitati da li je vrednost broja iz ćelije </t>
    </r>
    <r>
      <rPr>
        <b/>
        <sz val="11"/>
        <color theme="1"/>
        <rFont val="Calibri"/>
        <family val="2"/>
        <scheme val="minor"/>
      </rPr>
      <t>D4 između vrednosti koje se nalaze u B4 i B7, uključujući i te vrednosti</t>
    </r>
  </si>
  <si>
    <r>
      <t xml:space="preserve">2.d Ispitati da li je broj iz ćelije </t>
    </r>
    <r>
      <rPr>
        <b/>
        <sz val="11"/>
        <color theme="1"/>
        <rFont val="Calibri"/>
        <family val="2"/>
        <scheme val="minor"/>
      </rPr>
      <t>D7 jednak nekom od brojeva iz B5 i B6</t>
    </r>
  </si>
  <si>
    <t>2.c. Formatirati datume</t>
  </si>
  <si>
    <t>1.c. Formatirati podatke kao procente sa 3 decimale</t>
  </si>
  <si>
    <t>14/2015</t>
  </si>
  <si>
    <t>258/2013</t>
  </si>
  <si>
    <t>3/2015</t>
  </si>
  <si>
    <t>111/2014</t>
  </si>
  <si>
    <t>84/2013</t>
  </si>
  <si>
    <t xml:space="preserve">      Borko      Jević        </t>
  </si>
  <si>
    <t xml:space="preserve">   Jelena      Štilić        </t>
  </si>
  <si>
    <t xml:space="preserve">        Maja       Zimonjić</t>
  </si>
  <si>
    <t>3.a Ispisati Imena studenata u obliku "IME P." (ime velikim slovima i početno slovo prezimena)</t>
  </si>
  <si>
    <t>3.b Prebrojati koliko ima studenata generacije posle 2013</t>
  </si>
  <si>
    <t xml:space="preserve">       Anđelka      Anić       </t>
  </si>
  <si>
    <t>3.c Ispisati OK za svakog studenta čiji se inicijali razlikuju</t>
  </si>
  <si>
    <t>3.d Ispisati "NAJ" za studenta koji ima najduže prezime</t>
  </si>
  <si>
    <t xml:space="preserve">   Miloš      Milosavljević      </t>
  </si>
  <si>
    <t>Prva</t>
  </si>
  <si>
    <t>X</t>
  </si>
  <si>
    <t>Druga</t>
  </si>
  <si>
    <t>FEB</t>
  </si>
  <si>
    <t>JAN</t>
  </si>
  <si>
    <t>MAR</t>
  </si>
  <si>
    <t>APR</t>
  </si>
  <si>
    <t>MAJ</t>
  </si>
  <si>
    <t>JUN</t>
  </si>
  <si>
    <t>4.a Napraviti kumulativni grafikon tipa area za serije PRVA i DRUGA</t>
  </si>
  <si>
    <t>4.b Promeniti vrednosti na X-osi, ubaciti nazive serija, ubaciti naslov grafikona,</t>
  </si>
  <si>
    <t xml:space="preserve">        izbaciti legendu, ubaciti tablicu sa ključevima, dodati i sporedne vertikalne linije, </t>
  </si>
  <si>
    <t xml:space="preserve">        obrisati Y osu, dodati naziv uz X-osu "Meseci"</t>
  </si>
  <si>
    <t>2.a. Napraviti kolonu datuma, za zadati mesec u B9, godinu u koloni C i dan u koloni D</t>
  </si>
  <si>
    <t>2.b. Napraviti kolonu datuma gde je dan zadat u ćeliji D9, mesec u ćeliji D10, a godina se dobija kao vrednost iz kolone C, umanjena za 10</t>
  </si>
  <si>
    <t>3.a. Prebrojati koliko ima vrednosti u tablici jednakih vrednosti iz ćelije D15</t>
  </si>
  <si>
    <t>5.a. Ako je vrednost B29 različita od 30, dobijamo tu vrednost dupliranu a u suprotnom reč "trideset"</t>
  </si>
  <si>
    <t>5.b. Ako je vrednost B29 manja od C29, dobijamo tu vrednost uvećanu za C29 a u suprotnom podljenu sa C29</t>
  </si>
  <si>
    <t>5.c. Ako je vrednost B29 manja od 20, ispisati "MALO", ako je između 20 i 60 uključujući i te vrednosti "SREDNJE", a ako je veće od 60 "PUNO"</t>
  </si>
  <si>
    <t>5.d. Ako je vrednost iz B29 manja od 0 ispisati "LOŠE", ako je veća od vrednosti iz C29 ispisati "DOBRO", a u svim ostalim slučajevima ispisati "POPRAVITI"</t>
  </si>
</sst>
</file>

<file path=xl/styles.xml><?xml version="1.0" encoding="utf-8"?>
<styleSheet xmlns="http://schemas.openxmlformats.org/spreadsheetml/2006/main">
  <numFmts count="1">
    <numFmt numFmtId="164" formatCode="##&quot;.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1" fillId="3" borderId="1" xfId="0" applyFont="1" applyFill="1" applyBorder="1"/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49" fontId="0" fillId="3" borderId="1" xfId="0" applyNumberFormat="1" applyFill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0" fillId="2" borderId="1" xfId="0" applyNumberFormat="1" applyFill="1" applyBorder="1"/>
    <xf numFmtId="10" fontId="0" fillId="2" borderId="1" xfId="0" applyNumberForma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0" fillId="7" borderId="1" xfId="0" applyFill="1" applyBorder="1"/>
    <xf numFmtId="0" fontId="0" fillId="6" borderId="1" xfId="0" applyFill="1" applyBorder="1"/>
    <xf numFmtId="0" fontId="0" fillId="10" borderId="1" xfId="0" applyFill="1" applyBorder="1"/>
    <xf numFmtId="0" fontId="0" fillId="5" borderId="1" xfId="0" applyFill="1" applyBorder="1"/>
    <xf numFmtId="0" fontId="0" fillId="12" borderId="3" xfId="0" applyFill="1" applyBorder="1"/>
    <xf numFmtId="0" fontId="0" fillId="11" borderId="1" xfId="0" applyFill="1" applyBorder="1"/>
    <xf numFmtId="0" fontId="4" fillId="0" borderId="1" xfId="0" applyFont="1" applyBorder="1" applyAlignment="1">
      <alignment horizontal="center"/>
    </xf>
    <xf numFmtId="0" fontId="0" fillId="7" borderId="6" xfId="0" applyFill="1" applyBorder="1"/>
    <xf numFmtId="0" fontId="0" fillId="7" borderId="3" xfId="0" applyFill="1" applyBorder="1"/>
    <xf numFmtId="0" fontId="0" fillId="7" borderId="5" xfId="0" applyFill="1" applyBorder="1"/>
    <xf numFmtId="0" fontId="3" fillId="5" borderId="1" xfId="0" applyNumberFormat="1" applyFont="1" applyFill="1" applyBorder="1"/>
    <xf numFmtId="0" fontId="2" fillId="4" borderId="1" xfId="0" applyNumberFormat="1" applyFont="1" applyFill="1" applyBorder="1"/>
    <xf numFmtId="0" fontId="2" fillId="13" borderId="1" xfId="0" applyNumberFormat="1" applyFont="1" applyFill="1" applyBorder="1"/>
    <xf numFmtId="0" fontId="2" fillId="9" borderId="1" xfId="0" applyNumberFormat="1" applyFont="1" applyFill="1" applyBorder="1"/>
    <xf numFmtId="0" fontId="0" fillId="12" borderId="1" xfId="0" applyFill="1" applyBorder="1"/>
    <xf numFmtId="0" fontId="0" fillId="12" borderId="2" xfId="0" applyFill="1" applyBorder="1"/>
    <xf numFmtId="0" fontId="3" fillId="5" borderId="4" xfId="0" applyNumberFormat="1" applyFont="1" applyFill="1" applyBorder="1"/>
    <xf numFmtId="0" fontId="0" fillId="12" borderId="5" xfId="0" applyFill="1" applyBorder="1"/>
    <xf numFmtId="0" fontId="0" fillId="12" borderId="7" xfId="0" applyFill="1" applyBorder="1"/>
    <xf numFmtId="0" fontId="0" fillId="14" borderId="3" xfId="0" applyFill="1" applyBorder="1"/>
    <xf numFmtId="0" fontId="0" fillId="12" borderId="8" xfId="0" applyFill="1" applyBorder="1"/>
    <xf numFmtId="0" fontId="0" fillId="12" borderId="9" xfId="0" applyFill="1" applyBorder="1"/>
    <xf numFmtId="0" fontId="0" fillId="12" borderId="4" xfId="0" applyFill="1" applyBorder="1"/>
    <xf numFmtId="0" fontId="0" fillId="12" borderId="6" xfId="0" applyFill="1" applyBorder="1"/>
    <xf numFmtId="0" fontId="0" fillId="6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49" fontId="0" fillId="7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1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  <color rgb="FFFFFFCC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295275</xdr:colOff>
      <xdr:row>1</xdr:row>
      <xdr:rowOff>9524</xdr:rowOff>
    </xdr:from>
    <xdr:to>
      <xdr:col>20</xdr:col>
      <xdr:colOff>209550</xdr:colOff>
      <xdr:row>28</xdr:row>
      <xdr:rowOff>38100</xdr:rowOff>
    </xdr:to>
    <xdr:sp macro="" textlink="">
      <xdr:nvSpPr>
        <xdr:cNvPr id="2" name="TextBox 1"/>
        <xdr:cNvSpPr txBox="1"/>
      </xdr:nvSpPr>
      <xdr:spPr>
        <a:xfrm>
          <a:off x="7058025" y="200024"/>
          <a:ext cx="4791075" cy="5172076"/>
        </a:xfrm>
        <a:prstGeom prst="rect">
          <a:avLst/>
        </a:prstGeom>
        <a:solidFill>
          <a:srgbClr val="CC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100"/>
            <a:t>Ubaciti redne brojeve</a:t>
          </a:r>
          <a:r>
            <a:rPr lang="hr-HR" sz="1100" baseline="0"/>
            <a:t> i formatirati kolonu po šablonu  </a:t>
          </a:r>
          <a:r>
            <a:rPr lang="hr-HR" sz="1100" b="1" baseline="0">
              <a:solidFill>
                <a:srgbClr val="FF0000"/>
              </a:solidFill>
            </a:rPr>
            <a:t>##"."</a:t>
          </a:r>
          <a:r>
            <a:rPr lang="hr-HR" sz="1100" baseline="0"/>
            <a:t> (A3:A21)</a:t>
          </a: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Izračunati proseke poena  dobijenih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na prvom i drugom kolokvijumu zaokružene na 1 decimalu (C22 i D22)</a:t>
          </a:r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Prebrojati koliko studenata nije polagalo prvi a koliko drugi kolokvijum (C23 i D23)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BA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Prikazati procenat prolaznosti na prvom  i drugom kolokvijumu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student je polo</a:t>
          </a:r>
          <a:r>
            <a:rPr lang="hr-BA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žio ako ima više od 50 poena (C24 i D24)</a:t>
          </a:r>
          <a:endParaRPr lang="en-US"/>
        </a:p>
        <a:p>
          <a:endParaRPr lang="hr-HR" sz="1100"/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Pronaći najmanji i najveći broj dosijea (F26 i F27)</a:t>
          </a:r>
          <a:endParaRPr lang="en-US"/>
        </a:p>
        <a:p>
          <a:pPr fontAlgn="base"/>
          <a:endParaRPr lang="hr-H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 ćelijama od E3:E21 ispisati punu godinu upisa studenta.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/>
        </a:p>
        <a:p>
          <a:r>
            <a:rPr lang="hr-HR" sz="1100"/>
            <a:t>U ćeliji C28, prebrojati koliko ima studenata generacije počev od C26 pa do C27</a:t>
          </a:r>
        </a:p>
        <a:p>
          <a:endParaRPr lang="hr-HR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Ispisati reč "BEST" za onog studenta koji ima ukupno najviše poena (F3:F21)</a:t>
          </a:r>
          <a:endParaRPr lang="en-US"/>
        </a:p>
        <a:p>
          <a:endParaRPr lang="hr-HR" sz="1100"/>
        </a:p>
        <a:p>
          <a:r>
            <a:rPr lang="hr-HR" sz="1100" baseline="0"/>
            <a:t>Student koji nije izašao na </a:t>
          </a:r>
          <a:r>
            <a:rPr lang="en-US" sz="1100" baseline="0"/>
            <a:t>neki od</a:t>
          </a:r>
          <a:r>
            <a:rPr lang="hr-HR" sz="1100" baseline="0"/>
            <a:t> kolokvijuma nema pravo polaganja ispita, ako ima položena oba kolokvijuma  polaže samo pismeni deo, a u </a:t>
          </a:r>
          <a:r>
            <a:rPr lang="en-US" sz="1100" baseline="0"/>
            <a:t>ostalim </a:t>
          </a:r>
          <a:r>
            <a:rPr lang="hr-BA" sz="1100" baseline="0"/>
            <a:t>slučajevima</a:t>
          </a:r>
          <a:r>
            <a:rPr lang="hr-HR" sz="1100" baseline="0"/>
            <a:t> ima i usmeno pitanje. (Ispisuje se  reč "ZABRANA", "PISMENO" ili "USMENO" u  G3:G21)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Nacrtati kumulativni grafikon sa stubi</a:t>
          </a:r>
          <a:r>
            <a:rPr lang="hr-BA" sz="1100">
              <a:solidFill>
                <a:schemeClr val="dk1"/>
              </a:solidFill>
              <a:latin typeface="+mn-lt"/>
              <a:ea typeface="+mn-ea"/>
              <a:cs typeface="+mn-cs"/>
            </a:rPr>
            <a:t>ćima</a:t>
          </a:r>
          <a:r>
            <a:rPr lang="hr-BA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za rezultate kolokvijuma. Brojevi indeksa treba da se pojave na X osi. Ako je potrebno,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obrnuti redove i kolone i </a:t>
          </a:r>
          <a:r>
            <a:rPr lang="hr-BA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podesiti opseg vrednosti za svaku seriju.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Dodati naslov, natpis uz Y osu i vrednosti uz svaki stubi</a:t>
          </a:r>
          <a:r>
            <a:rPr lang="hr-BA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ć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 baseline="0"/>
        </a:p>
        <a:p>
          <a:r>
            <a:rPr lang="hr-HR" sz="1100"/>
            <a:t>U zadatku je moguće koristiti pomoćne ćelije</a:t>
          </a:r>
          <a:r>
            <a:rPr lang="hr-HR" sz="1100" baseline="0"/>
            <a:t> i</a:t>
          </a:r>
          <a:r>
            <a:rPr lang="hr-HR" sz="1100"/>
            <a:t> kolone.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13</xdr:row>
      <xdr:rowOff>142875</xdr:rowOff>
    </xdr:from>
    <xdr:to>
      <xdr:col>9</xdr:col>
      <xdr:colOff>542925</xdr:colOff>
      <xdr:row>23</xdr:row>
      <xdr:rowOff>133350</xdr:rowOff>
    </xdr:to>
    <xdr:sp macro="" textlink="">
      <xdr:nvSpPr>
        <xdr:cNvPr id="2" name="TextBox 1"/>
        <xdr:cNvSpPr txBox="1"/>
      </xdr:nvSpPr>
      <xdr:spPr>
        <a:xfrm>
          <a:off x="171450" y="2619375"/>
          <a:ext cx="6096000" cy="1895475"/>
        </a:xfrm>
        <a:prstGeom prst="rect">
          <a:avLst/>
        </a:prstGeom>
        <a:solidFill>
          <a:srgbClr val="CC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Tekst</a:t>
          </a:r>
          <a:r>
            <a:rPr lang="en-US" sz="1100" baseline="0"/>
            <a:t> zadat u </a:t>
          </a:r>
          <a:r>
            <a:rPr lang="hr-BA" sz="1100" baseline="0"/>
            <a:t>ćeliji B2 pretvoriti u datum u ćeliji B4.</a:t>
          </a:r>
        </a:p>
        <a:p>
          <a:endParaRPr lang="hr-BA" sz="1100" baseline="0"/>
        </a:p>
        <a:p>
          <a:r>
            <a:rPr lang="hr-BA" sz="1100" baseline="0"/>
            <a:t>Tekst u ćeliji B2 može predstavljati bilo koji datum, prema sledećim pravilima:</a:t>
          </a:r>
        </a:p>
        <a:p>
          <a:r>
            <a:rPr lang="hr-BA" sz="1100" baseline="0"/>
            <a:t>- najpre se navodi dan u mesecu koji može biti dvocifren ili jednocifren</a:t>
          </a:r>
        </a:p>
        <a:p>
          <a:r>
            <a:rPr lang="hr-BA" sz="1100" baseline="0"/>
            <a:t>- odmah posle dana se navode tačka i jedan razmak</a:t>
          </a:r>
        </a:p>
        <a:p>
          <a:r>
            <a:rPr lang="hr-BA" sz="1100" baseline="0"/>
            <a:t>- mesec se navodi  punim nazivom, malim slovima</a:t>
          </a:r>
          <a:r>
            <a:rPr lang="en-US" sz="1100" baseline="0"/>
            <a:t> i mora se poklopiti sa jednim od unosa iz kolone</a:t>
          </a:r>
          <a:endParaRPr lang="hr-BA" sz="1100" baseline="0"/>
        </a:p>
        <a:p>
          <a:r>
            <a:rPr lang="hr-BA" sz="1100" baseline="0"/>
            <a:t>- posle meseca navodi se razmak</a:t>
          </a:r>
        </a:p>
        <a:p>
          <a:r>
            <a:rPr lang="hr-BA" sz="1100" baseline="0"/>
            <a:t>- godina se navodi četvorocifreno i na kraju se uvek navodi tačka</a:t>
          </a:r>
        </a:p>
        <a:p>
          <a:endParaRPr lang="hr-BA" sz="1100" baseline="0"/>
        </a:p>
        <a:p>
          <a:r>
            <a:rPr lang="hr-BA" sz="1100" baseline="0"/>
            <a:t>Mogu se koristiti pomoćne ćelije i kolone.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13</xdr:row>
      <xdr:rowOff>142875</xdr:rowOff>
    </xdr:from>
    <xdr:to>
      <xdr:col>7</xdr:col>
      <xdr:colOff>304800</xdr:colOff>
      <xdr:row>24</xdr:row>
      <xdr:rowOff>57150</xdr:rowOff>
    </xdr:to>
    <xdr:sp macro="" textlink="">
      <xdr:nvSpPr>
        <xdr:cNvPr id="2" name="TextBox 1"/>
        <xdr:cNvSpPr txBox="1"/>
      </xdr:nvSpPr>
      <xdr:spPr>
        <a:xfrm>
          <a:off x="171450" y="2619375"/>
          <a:ext cx="4657725" cy="2009775"/>
        </a:xfrm>
        <a:prstGeom prst="rect">
          <a:avLst/>
        </a:prstGeom>
        <a:solidFill>
          <a:srgbClr val="CC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Tekst</a:t>
          </a:r>
          <a:r>
            <a:rPr lang="en-US" sz="1100" baseline="0"/>
            <a:t> zadat u </a:t>
          </a:r>
          <a:r>
            <a:rPr lang="hr-BA" sz="1100" baseline="0"/>
            <a:t>ćeliji B2 pretvoriti u datum u ćeliji B4.</a:t>
          </a:r>
        </a:p>
        <a:p>
          <a:endParaRPr lang="hr-BA" sz="1100" baseline="0"/>
        </a:p>
        <a:p>
          <a:r>
            <a:rPr lang="hr-BA" sz="1100" baseline="0"/>
            <a:t>Tekst u ćeliji B2 može predstavljati bilo koji datum, prema sledećim pravilima:</a:t>
          </a:r>
        </a:p>
        <a:p>
          <a:r>
            <a:rPr lang="hr-BA" sz="1100" baseline="0"/>
            <a:t>- najpre se navodi dan u mesecu koji može biti dvocifren ili jednocifren</a:t>
          </a:r>
        </a:p>
        <a:p>
          <a:r>
            <a:rPr lang="hr-BA" sz="1100" baseline="0"/>
            <a:t>- odmah posle dana se navode tačka i jedan razmak</a:t>
          </a:r>
        </a:p>
        <a:p>
          <a:r>
            <a:rPr lang="hr-BA" sz="1100" baseline="0"/>
            <a:t>- mesec se navodi  punim nazivom, malim slovima</a:t>
          </a:r>
        </a:p>
        <a:p>
          <a:r>
            <a:rPr lang="hr-BA" sz="1100" baseline="0"/>
            <a:t>- posle meseca navodi se razmak</a:t>
          </a:r>
        </a:p>
        <a:p>
          <a:r>
            <a:rPr lang="hr-BA" sz="1100" baseline="0"/>
            <a:t>- godina se navodi četvorocifreno i na kraju se uvek navodi tačka</a:t>
          </a:r>
        </a:p>
        <a:p>
          <a:endParaRPr lang="hr-BA" sz="1100" baseline="0"/>
        </a:p>
        <a:p>
          <a:r>
            <a:rPr lang="hr-BA" sz="1100" baseline="0"/>
            <a:t>Mogu se koristiti pomoćne ćelije i kolone.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tabSelected="1" workbookViewId="0">
      <selection activeCell="H13" sqref="H13"/>
    </sheetView>
  </sheetViews>
  <sheetFormatPr defaultRowHeight="15"/>
  <cols>
    <col min="1" max="1" width="5.28515625" customWidth="1"/>
    <col min="5" max="6" width="9.7109375" bestFit="1" customWidth="1"/>
    <col min="7" max="7" width="3.85546875" customWidth="1"/>
  </cols>
  <sheetData>
    <row r="2" spans="2:8">
      <c r="B2" s="28">
        <f ca="1">RAND()*100</f>
        <v>72.975852847106751</v>
      </c>
      <c r="C2" s="28">
        <f t="shared" ref="C2:F5" ca="1" si="0">RAND()*100</f>
        <v>21.108187378742691</v>
      </c>
      <c r="D2" s="28">
        <f t="shared" ca="1" si="0"/>
        <v>45.392338701636703</v>
      </c>
      <c r="E2" s="28">
        <f t="shared" ca="1" si="0"/>
        <v>56.535892820944092</v>
      </c>
      <c r="F2" s="28">
        <f t="shared" ca="1" si="0"/>
        <v>87.883043471551588</v>
      </c>
      <c r="H2" t="s">
        <v>61</v>
      </c>
    </row>
    <row r="3" spans="2:8">
      <c r="B3" s="28">
        <f t="shared" ref="B3:B5" ca="1" si="1">RAND()*100</f>
        <v>56.270191338008992</v>
      </c>
      <c r="C3" s="28">
        <f t="shared" ca="1" si="0"/>
        <v>55.044818563977401</v>
      </c>
      <c r="D3" s="28">
        <f t="shared" ca="1" si="0"/>
        <v>25.044651480982694</v>
      </c>
      <c r="E3" s="28">
        <f t="shared" ca="1" si="0"/>
        <v>52.739808365115138</v>
      </c>
      <c r="F3" s="28">
        <f t="shared" ca="1" si="0"/>
        <v>19.073195453585654</v>
      </c>
      <c r="H3" t="s">
        <v>62</v>
      </c>
    </row>
    <row r="4" spans="2:8">
      <c r="B4" s="29">
        <f t="shared" ca="1" si="1"/>
        <v>38.194313356095975</v>
      </c>
      <c r="C4" s="29">
        <f t="shared" ca="1" si="0"/>
        <v>92.358246704722873</v>
      </c>
      <c r="D4" s="29">
        <f t="shared" ca="1" si="0"/>
        <v>7.5904397519963585</v>
      </c>
      <c r="E4" s="29">
        <f t="shared" ca="1" si="0"/>
        <v>75.613414223133745</v>
      </c>
      <c r="F4" s="29">
        <f t="shared" ca="1" si="0"/>
        <v>70.839198424649496</v>
      </c>
      <c r="H4" t="s">
        <v>74</v>
      </c>
    </row>
    <row r="5" spans="2:8">
      <c r="B5" s="29">
        <f t="shared" ca="1" si="1"/>
        <v>63.14105345593746</v>
      </c>
      <c r="C5" s="29">
        <f t="shared" ca="1" si="0"/>
        <v>5.0368877566809411</v>
      </c>
      <c r="D5" s="29">
        <f t="shared" ca="1" si="0"/>
        <v>46.99383042171084</v>
      </c>
      <c r="E5" s="29">
        <f t="shared" ca="1" si="0"/>
        <v>80.713792429199231</v>
      </c>
      <c r="F5" s="29">
        <f t="shared" ca="1" si="0"/>
        <v>75.058459792671073</v>
      </c>
    </row>
    <row r="6" spans="2:8">
      <c r="B6" s="30">
        <f ca="1">RAND()</f>
        <v>0.85487410003920328</v>
      </c>
      <c r="C6" s="30">
        <f t="shared" ref="C6:F7" ca="1" si="2">RAND()</f>
        <v>0.35529661162633719</v>
      </c>
      <c r="D6" s="30">
        <f t="shared" ca="1" si="2"/>
        <v>0.83545341225066605</v>
      </c>
      <c r="E6" s="30">
        <f t="shared" ca="1" si="2"/>
        <v>0.53973676497916134</v>
      </c>
      <c r="F6" s="30">
        <f t="shared" ca="1" si="2"/>
        <v>4.0586582262296389E-2</v>
      </c>
    </row>
    <row r="7" spans="2:8">
      <c r="B7" s="30">
        <f ca="1">RAND()</f>
        <v>0.48611358579357322</v>
      </c>
      <c r="C7" s="30">
        <f t="shared" ca="1" si="2"/>
        <v>0.23181210442274214</v>
      </c>
      <c r="D7" s="30">
        <f t="shared" ca="1" si="2"/>
        <v>0.14070121242856293</v>
      </c>
      <c r="E7" s="30">
        <f t="shared" ca="1" si="2"/>
        <v>0.69972672861040497</v>
      </c>
      <c r="F7" s="30">
        <f t="shared" ca="1" si="2"/>
        <v>0.56281385893506464</v>
      </c>
    </row>
    <row r="8" spans="2:8" ht="15.75" thickBot="1"/>
    <row r="9" spans="2:8" ht="15.75" thickBot="1">
      <c r="B9" s="21">
        <v>4</v>
      </c>
      <c r="C9" s="38">
        <v>2016</v>
      </c>
      <c r="D9" s="21">
        <v>15</v>
      </c>
      <c r="E9" s="33"/>
      <c r="F9" s="27"/>
      <c r="H9" t="s">
        <v>102</v>
      </c>
    </row>
    <row r="10" spans="2:8" ht="15.75" thickBot="1">
      <c r="C10" s="32">
        <v>2010</v>
      </c>
      <c r="D10" s="35">
        <v>7</v>
      </c>
      <c r="E10" s="33"/>
      <c r="F10" s="27"/>
      <c r="H10" t="s">
        <v>103</v>
      </c>
    </row>
    <row r="11" spans="2:8">
      <c r="C11" s="31">
        <v>1998</v>
      </c>
      <c r="D11" s="34">
        <v>28</v>
      </c>
      <c r="E11" s="27"/>
      <c r="F11" s="27"/>
      <c r="H11" t="s">
        <v>73</v>
      </c>
    </row>
    <row r="12" spans="2:8">
      <c r="C12" s="31">
        <v>2008</v>
      </c>
      <c r="D12" s="31">
        <v>14</v>
      </c>
      <c r="E12" s="27"/>
      <c r="F12" s="27"/>
    </row>
    <row r="13" spans="2:8">
      <c r="C13" s="31">
        <v>2001</v>
      </c>
      <c r="D13" s="31">
        <v>3</v>
      </c>
      <c r="E13" s="27"/>
      <c r="F13" s="27"/>
    </row>
    <row r="14" spans="2:8" ht="15.75" thickBot="1"/>
    <row r="15" spans="2:8" ht="15.75" thickBot="1">
      <c r="B15" s="31">
        <v>70</v>
      </c>
      <c r="C15" s="32">
        <v>90</v>
      </c>
      <c r="D15" s="36">
        <v>40</v>
      </c>
      <c r="F15" s="14"/>
      <c r="H15" t="s">
        <v>104</v>
      </c>
    </row>
    <row r="16" spans="2:8">
      <c r="B16" s="31">
        <v>85</v>
      </c>
      <c r="C16" s="31">
        <v>10</v>
      </c>
      <c r="F16" s="14"/>
      <c r="H16" t="s">
        <v>49</v>
      </c>
    </row>
    <row r="17" spans="2:8">
      <c r="B17" s="31">
        <v>40</v>
      </c>
      <c r="C17" s="31">
        <v>20</v>
      </c>
      <c r="F17" s="14"/>
      <c r="H17" t="s">
        <v>50</v>
      </c>
    </row>
    <row r="18" spans="2:8">
      <c r="B18" s="31">
        <v>13</v>
      </c>
      <c r="C18" s="31">
        <v>50</v>
      </c>
    </row>
    <row r="19" spans="2:8">
      <c r="B19" s="31">
        <v>25</v>
      </c>
      <c r="C19" s="31">
        <v>20</v>
      </c>
    </row>
    <row r="20" spans="2:8">
      <c r="B20" s="31">
        <v>19</v>
      </c>
      <c r="C20" s="31">
        <v>55</v>
      </c>
    </row>
    <row r="22" spans="2:8">
      <c r="B22" s="31"/>
      <c r="C22" s="31" t="s">
        <v>52</v>
      </c>
      <c r="D22" s="31"/>
      <c r="F22" s="15"/>
      <c r="H22" t="s">
        <v>60</v>
      </c>
    </row>
    <row r="23" spans="2:8">
      <c r="B23" s="31" t="s">
        <v>51</v>
      </c>
      <c r="C23" s="31"/>
      <c r="D23" s="31">
        <v>80</v>
      </c>
      <c r="F23" s="15"/>
      <c r="H23" t="s">
        <v>57</v>
      </c>
    </row>
    <row r="24" spans="2:8">
      <c r="B24" s="31">
        <v>25</v>
      </c>
      <c r="C24" s="31">
        <v>40</v>
      </c>
      <c r="D24" s="31" t="s">
        <v>55</v>
      </c>
      <c r="F24" s="15"/>
      <c r="H24" t="s">
        <v>58</v>
      </c>
    </row>
    <row r="25" spans="2:8">
      <c r="B25" s="31"/>
      <c r="C25" s="31">
        <v>15</v>
      </c>
      <c r="D25" s="31"/>
      <c r="F25" s="15"/>
      <c r="H25" t="s">
        <v>59</v>
      </c>
    </row>
    <row r="26" spans="2:8">
      <c r="B26" s="31" t="s">
        <v>53</v>
      </c>
      <c r="C26" s="31" t="s">
        <v>56</v>
      </c>
      <c r="D26" s="31">
        <v>30</v>
      </c>
    </row>
    <row r="27" spans="2:8">
      <c r="B27" s="31"/>
      <c r="C27" s="31"/>
      <c r="D27" s="31" t="s">
        <v>54</v>
      </c>
    </row>
    <row r="28" spans="2:8" ht="15.75" thickBot="1"/>
    <row r="29" spans="2:8" ht="15.75" thickBot="1">
      <c r="B29" s="37">
        <v>50</v>
      </c>
      <c r="C29" s="21">
        <v>80</v>
      </c>
      <c r="F29" s="16"/>
      <c r="H29" t="s">
        <v>105</v>
      </c>
    </row>
    <row r="30" spans="2:8">
      <c r="F30" s="16"/>
      <c r="H30" t="s">
        <v>106</v>
      </c>
    </row>
    <row r="31" spans="2:8">
      <c r="F31" s="16"/>
      <c r="H31" t="s">
        <v>107</v>
      </c>
    </row>
    <row r="32" spans="2:8">
      <c r="F32" s="16"/>
      <c r="H32" t="s">
        <v>108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4"/>
  <sheetViews>
    <sheetView workbookViewId="0">
      <selection activeCell="B33" sqref="B33"/>
    </sheetView>
  </sheetViews>
  <sheetFormatPr defaultRowHeight="15"/>
  <cols>
    <col min="1" max="1" width="5.5703125" customWidth="1"/>
    <col min="2" max="14" width="4.7109375" customWidth="1"/>
    <col min="15" max="15" width="5" customWidth="1"/>
  </cols>
  <sheetData>
    <row r="2" spans="2:16">
      <c r="D2" s="17">
        <v>10</v>
      </c>
      <c r="E2" s="17">
        <v>20</v>
      </c>
      <c r="F2" s="17">
        <v>30</v>
      </c>
      <c r="G2" s="17">
        <v>40</v>
      </c>
      <c r="H2" s="17">
        <v>50</v>
      </c>
    </row>
    <row r="3" spans="2:16" ht="15.75" thickBot="1">
      <c r="P3" t="s">
        <v>69</v>
      </c>
    </row>
    <row r="4" spans="2:16" ht="15.75" thickBot="1">
      <c r="B4" s="25">
        <v>1</v>
      </c>
      <c r="D4" s="21">
        <v>4</v>
      </c>
      <c r="E4" s="39">
        <v>8</v>
      </c>
      <c r="F4" s="31">
        <v>7</v>
      </c>
      <c r="G4" s="31">
        <v>3</v>
      </c>
      <c r="H4" s="31">
        <v>8</v>
      </c>
      <c r="J4" s="18"/>
      <c r="K4" s="18"/>
      <c r="L4" s="18"/>
      <c r="M4" s="18"/>
      <c r="N4" s="18"/>
      <c r="P4" t="s">
        <v>70</v>
      </c>
    </row>
    <row r="5" spans="2:16">
      <c r="B5" s="26">
        <v>2</v>
      </c>
      <c r="D5" s="34">
        <v>2</v>
      </c>
      <c r="E5" s="31">
        <v>3</v>
      </c>
      <c r="F5" s="31">
        <v>4</v>
      </c>
      <c r="G5" s="31">
        <v>9</v>
      </c>
      <c r="H5" s="31">
        <v>5</v>
      </c>
      <c r="J5" s="18"/>
      <c r="K5" s="18"/>
      <c r="L5" s="18"/>
      <c r="M5" s="18"/>
      <c r="N5" s="18"/>
    </row>
    <row r="6" spans="2:16" ht="15.75" thickBot="1">
      <c r="B6" s="24">
        <v>3</v>
      </c>
      <c r="D6" s="40">
        <v>8</v>
      </c>
      <c r="E6" s="31">
        <v>1</v>
      </c>
      <c r="F6" s="31">
        <v>2</v>
      </c>
      <c r="G6" s="31">
        <v>3</v>
      </c>
      <c r="H6" s="31">
        <v>6</v>
      </c>
      <c r="J6" s="18"/>
      <c r="K6" s="18"/>
      <c r="L6" s="18"/>
      <c r="M6" s="18"/>
      <c r="N6" s="18"/>
    </row>
    <row r="7" spans="2:16" ht="15.75" thickBot="1">
      <c r="B7" s="25">
        <v>4</v>
      </c>
      <c r="D7" s="21">
        <v>5</v>
      </c>
      <c r="E7" s="39">
        <v>1</v>
      </c>
      <c r="F7" s="31">
        <v>9</v>
      </c>
      <c r="G7" s="31">
        <v>6</v>
      </c>
      <c r="H7" s="31">
        <v>7</v>
      </c>
      <c r="J7" s="18"/>
      <c r="K7" s="18"/>
      <c r="L7" s="18"/>
      <c r="M7" s="18"/>
      <c r="N7" s="18"/>
    </row>
    <row r="9" spans="2:16">
      <c r="D9" s="20"/>
      <c r="E9" s="20"/>
      <c r="F9" s="20"/>
      <c r="G9" s="20"/>
      <c r="H9" s="20"/>
      <c r="J9" t="s">
        <v>63</v>
      </c>
      <c r="N9" s="19"/>
      <c r="P9" t="s">
        <v>68</v>
      </c>
    </row>
    <row r="10" spans="2:16">
      <c r="D10" s="20"/>
      <c r="E10" s="20"/>
      <c r="F10" s="20"/>
      <c r="G10" s="20"/>
      <c r="H10" s="20"/>
      <c r="J10" t="s">
        <v>64</v>
      </c>
      <c r="N10" s="19"/>
      <c r="P10" t="s">
        <v>67</v>
      </c>
    </row>
    <row r="11" spans="2:16">
      <c r="D11" s="20"/>
      <c r="E11" s="20"/>
      <c r="F11" s="20"/>
      <c r="G11" s="20"/>
      <c r="H11" s="20"/>
      <c r="J11" t="s">
        <v>65</v>
      </c>
      <c r="N11" s="19"/>
      <c r="P11" t="s">
        <v>71</v>
      </c>
    </row>
    <row r="12" spans="2:16">
      <c r="D12" s="20"/>
      <c r="E12" s="20"/>
      <c r="F12" s="20"/>
      <c r="G12" s="20"/>
      <c r="H12" s="20"/>
      <c r="J12" t="s">
        <v>66</v>
      </c>
      <c r="N12" s="19"/>
      <c r="P12" t="s">
        <v>72</v>
      </c>
    </row>
    <row r="15" spans="2:16">
      <c r="B15" s="45" t="s">
        <v>75</v>
      </c>
      <c r="C15" s="45"/>
      <c r="D15" s="45" t="s">
        <v>80</v>
      </c>
      <c r="E15" s="45"/>
      <c r="F15" s="45"/>
      <c r="G15" s="45"/>
      <c r="H15" s="45"/>
      <c r="I15" s="44"/>
      <c r="J15" s="44"/>
      <c r="K15" s="44"/>
      <c r="L15" s="44"/>
      <c r="M15" s="44"/>
      <c r="N15" s="41"/>
      <c r="O15" s="41"/>
      <c r="P15" s="22"/>
    </row>
    <row r="16" spans="2:16">
      <c r="B16" s="45" t="s">
        <v>76</v>
      </c>
      <c r="C16" s="45"/>
      <c r="D16" s="45" t="s">
        <v>81</v>
      </c>
      <c r="E16" s="45"/>
      <c r="F16" s="45"/>
      <c r="G16" s="45"/>
      <c r="H16" s="45"/>
      <c r="I16" s="44"/>
      <c r="J16" s="44"/>
      <c r="K16" s="44"/>
      <c r="L16" s="44"/>
      <c r="M16" s="44"/>
      <c r="N16" s="41"/>
      <c r="O16" s="41"/>
      <c r="P16" s="22"/>
    </row>
    <row r="17" spans="2:20">
      <c r="B17" s="45" t="s">
        <v>77</v>
      </c>
      <c r="C17" s="45"/>
      <c r="D17" s="45" t="s">
        <v>85</v>
      </c>
      <c r="E17" s="45"/>
      <c r="F17" s="45"/>
      <c r="G17" s="45"/>
      <c r="H17" s="45"/>
      <c r="I17" s="44"/>
      <c r="J17" s="44"/>
      <c r="K17" s="44"/>
      <c r="L17" s="44"/>
      <c r="M17" s="44"/>
      <c r="N17" s="41"/>
      <c r="O17" s="41"/>
      <c r="P17" s="22"/>
    </row>
    <row r="18" spans="2:20">
      <c r="B18" s="45" t="s">
        <v>78</v>
      </c>
      <c r="C18" s="45"/>
      <c r="D18" s="45" t="s">
        <v>88</v>
      </c>
      <c r="E18" s="45"/>
      <c r="F18" s="45"/>
      <c r="G18" s="45"/>
      <c r="H18" s="45"/>
      <c r="I18" s="44"/>
      <c r="J18" s="44"/>
      <c r="K18" s="44"/>
      <c r="L18" s="44"/>
      <c r="M18" s="44"/>
      <c r="N18" s="41"/>
      <c r="O18" s="41"/>
      <c r="P18" s="22"/>
    </row>
    <row r="19" spans="2:20">
      <c r="B19" s="45" t="s">
        <v>79</v>
      </c>
      <c r="C19" s="45"/>
      <c r="D19" s="45" t="s">
        <v>82</v>
      </c>
      <c r="E19" s="45"/>
      <c r="F19" s="45"/>
      <c r="G19" s="45"/>
      <c r="H19" s="45"/>
      <c r="I19" s="44"/>
      <c r="J19" s="44"/>
      <c r="K19" s="44"/>
      <c r="L19" s="44"/>
      <c r="M19" s="44"/>
      <c r="N19" s="41"/>
      <c r="O19" s="41"/>
      <c r="P19" s="22"/>
    </row>
    <row r="21" spans="2:20">
      <c r="B21" s="42"/>
      <c r="C21" s="43"/>
    </row>
    <row r="23" spans="2:20">
      <c r="B23" t="s">
        <v>83</v>
      </c>
    </row>
    <row r="24" spans="2:20">
      <c r="B24" t="s">
        <v>84</v>
      </c>
    </row>
    <row r="25" spans="2:20">
      <c r="B25" t="s">
        <v>86</v>
      </c>
    </row>
    <row r="26" spans="2:20">
      <c r="B26" t="s">
        <v>87</v>
      </c>
    </row>
    <row r="28" spans="2:20">
      <c r="B28" t="s">
        <v>98</v>
      </c>
      <c r="R28" s="23" t="s">
        <v>89</v>
      </c>
      <c r="S28" s="23" t="s">
        <v>90</v>
      </c>
      <c r="T28" s="23" t="s">
        <v>91</v>
      </c>
    </row>
    <row r="29" spans="2:20">
      <c r="B29" t="s">
        <v>99</v>
      </c>
      <c r="R29" s="5">
        <f ca="1">TRUNC(RAND()*30)+10</f>
        <v>25</v>
      </c>
      <c r="S29" s="4" t="s">
        <v>93</v>
      </c>
      <c r="T29" s="5">
        <f ca="1">TRUNC(RAND()*20)+5</f>
        <v>10</v>
      </c>
    </row>
    <row r="30" spans="2:20">
      <c r="B30" t="s">
        <v>100</v>
      </c>
      <c r="R30" s="5">
        <f t="shared" ref="R30:R33" ca="1" si="0">TRUNC(RAND()*30)+10</f>
        <v>13</v>
      </c>
      <c r="S30" s="4" t="s">
        <v>92</v>
      </c>
      <c r="T30" s="5">
        <f t="shared" ref="T30:T34" ca="1" si="1">TRUNC(RAND()*20)+5</f>
        <v>5</v>
      </c>
    </row>
    <row r="31" spans="2:20">
      <c r="B31" t="s">
        <v>101</v>
      </c>
      <c r="R31" s="5">
        <f t="shared" ca="1" si="0"/>
        <v>34</v>
      </c>
      <c r="S31" s="4" t="s">
        <v>94</v>
      </c>
      <c r="T31" s="5">
        <f t="shared" ca="1" si="1"/>
        <v>23</v>
      </c>
    </row>
    <row r="32" spans="2:20">
      <c r="R32" s="5">
        <f t="shared" ca="1" si="0"/>
        <v>35</v>
      </c>
      <c r="S32" s="4" t="s">
        <v>95</v>
      </c>
      <c r="T32" s="5">
        <f t="shared" ca="1" si="1"/>
        <v>16</v>
      </c>
    </row>
    <row r="33" spans="18:20">
      <c r="R33" s="5">
        <f t="shared" ca="1" si="0"/>
        <v>10</v>
      </c>
      <c r="S33" s="4" t="s">
        <v>96</v>
      </c>
      <c r="T33" s="5">
        <f t="shared" ca="1" si="1"/>
        <v>17</v>
      </c>
    </row>
    <row r="34" spans="18:20">
      <c r="R34" s="5">
        <f ca="1">TRUNC(RAND()*30)+10</f>
        <v>19</v>
      </c>
      <c r="S34" s="4" t="s">
        <v>97</v>
      </c>
      <c r="T34" s="5">
        <f t="shared" ca="1" si="1"/>
        <v>16</v>
      </c>
    </row>
  </sheetData>
  <mergeCells count="21">
    <mergeCell ref="B21:C21"/>
    <mergeCell ref="I15:M15"/>
    <mergeCell ref="I16:M16"/>
    <mergeCell ref="I17:M17"/>
    <mergeCell ref="I18:M18"/>
    <mergeCell ref="I19:M19"/>
    <mergeCell ref="B15:C15"/>
    <mergeCell ref="B16:C16"/>
    <mergeCell ref="B17:C17"/>
    <mergeCell ref="B18:C18"/>
    <mergeCell ref="B19:C19"/>
    <mergeCell ref="D15:H15"/>
    <mergeCell ref="D16:H16"/>
    <mergeCell ref="D17:H17"/>
    <mergeCell ref="D18:H18"/>
    <mergeCell ref="D19:H19"/>
    <mergeCell ref="N15:O15"/>
    <mergeCell ref="N16:O16"/>
    <mergeCell ref="N17:O17"/>
    <mergeCell ref="N18:O18"/>
    <mergeCell ref="N19:O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workbookViewId="0">
      <selection activeCell="C24" sqref="C24"/>
    </sheetView>
  </sheetViews>
  <sheetFormatPr defaultRowHeight="15"/>
  <cols>
    <col min="1" max="1" width="6.5703125" customWidth="1"/>
    <col min="2" max="2" width="13.7109375" style="1" customWidth="1"/>
    <col min="5" max="5" width="11.7109375" customWidth="1"/>
    <col min="7" max="7" width="12.5703125" customWidth="1"/>
    <col min="8" max="8" width="5.5703125" customWidth="1"/>
    <col min="9" max="9" width="6.42578125" customWidth="1"/>
    <col min="10" max="10" width="7.28515625" customWidth="1"/>
    <col min="11" max="11" width="4.140625" customWidth="1"/>
    <col min="12" max="12" width="6" customWidth="1"/>
  </cols>
  <sheetData>
    <row r="2" spans="1:7">
      <c r="A2" s="10" t="s">
        <v>23</v>
      </c>
      <c r="B2" s="11" t="s">
        <v>19</v>
      </c>
      <c r="C2" s="10" t="s">
        <v>20</v>
      </c>
      <c r="D2" s="10" t="s">
        <v>21</v>
      </c>
      <c r="E2" s="10" t="s">
        <v>29</v>
      </c>
      <c r="F2" s="10" t="s">
        <v>25</v>
      </c>
      <c r="G2" s="10" t="s">
        <v>22</v>
      </c>
    </row>
    <row r="3" spans="1:7">
      <c r="A3" s="12"/>
      <c r="B3" s="9" t="s">
        <v>0</v>
      </c>
      <c r="C3" s="5">
        <v>54</v>
      </c>
      <c r="D3" s="5">
        <v>52</v>
      </c>
      <c r="E3" s="4"/>
      <c r="F3" s="4"/>
      <c r="G3" s="4"/>
    </row>
    <row r="4" spans="1:7">
      <c r="A4" s="12"/>
      <c r="B4" s="9" t="s">
        <v>1</v>
      </c>
      <c r="C4" s="5" t="s">
        <v>28</v>
      </c>
      <c r="D4" s="5">
        <v>30</v>
      </c>
      <c r="E4" s="4"/>
      <c r="F4" s="4"/>
      <c r="G4" s="4"/>
    </row>
    <row r="5" spans="1:7">
      <c r="A5" s="12"/>
      <c r="B5" s="9" t="s">
        <v>2</v>
      </c>
      <c r="C5" s="5" t="s">
        <v>28</v>
      </c>
      <c r="D5" s="5">
        <v>70</v>
      </c>
      <c r="E5" s="4"/>
      <c r="F5" s="4"/>
      <c r="G5" s="4"/>
    </row>
    <row r="6" spans="1:7">
      <c r="A6" s="12"/>
      <c r="B6" s="9" t="s">
        <v>3</v>
      </c>
      <c r="C6" s="5">
        <v>85</v>
      </c>
      <c r="D6" s="5">
        <v>80</v>
      </c>
      <c r="E6" s="4"/>
      <c r="F6" s="4"/>
      <c r="G6" s="4"/>
    </row>
    <row r="7" spans="1:7">
      <c r="A7" s="12"/>
      <c r="B7" s="9" t="s">
        <v>5</v>
      </c>
      <c r="C7" s="5" t="s">
        <v>28</v>
      </c>
      <c r="D7" s="5" t="s">
        <v>28</v>
      </c>
      <c r="E7" s="4"/>
      <c r="F7" s="4"/>
      <c r="G7" s="4"/>
    </row>
    <row r="8" spans="1:7">
      <c r="A8" s="12"/>
      <c r="B8" s="9" t="s">
        <v>6</v>
      </c>
      <c r="C8" s="5">
        <v>95</v>
      </c>
      <c r="D8" s="5">
        <v>100</v>
      </c>
      <c r="E8" s="4"/>
      <c r="F8" s="4"/>
      <c r="G8" s="4"/>
    </row>
    <row r="9" spans="1:7">
      <c r="A9" s="12"/>
      <c r="B9" s="9" t="s">
        <v>4</v>
      </c>
      <c r="C9" s="5">
        <v>0</v>
      </c>
      <c r="D9" s="5">
        <v>10</v>
      </c>
      <c r="E9" s="4"/>
      <c r="F9" s="4"/>
      <c r="G9" s="4"/>
    </row>
    <row r="10" spans="1:7">
      <c r="A10" s="12"/>
      <c r="B10" s="9" t="s">
        <v>7</v>
      </c>
      <c r="C10" s="5">
        <v>20</v>
      </c>
      <c r="D10" s="5" t="s">
        <v>28</v>
      </c>
      <c r="E10" s="4"/>
      <c r="F10" s="4"/>
      <c r="G10" s="4"/>
    </row>
    <row r="11" spans="1:7">
      <c r="A11" s="12"/>
      <c r="B11" s="9" t="s">
        <v>8</v>
      </c>
      <c r="C11" s="5">
        <v>80</v>
      </c>
      <c r="D11" s="5">
        <v>10</v>
      </c>
      <c r="E11" s="4"/>
      <c r="F11" s="4"/>
      <c r="G11" s="4"/>
    </row>
    <row r="12" spans="1:7">
      <c r="A12" s="12"/>
      <c r="B12" s="9" t="s">
        <v>9</v>
      </c>
      <c r="C12" s="5">
        <v>0</v>
      </c>
      <c r="D12" s="5">
        <v>0</v>
      </c>
      <c r="E12" s="4"/>
      <c r="F12" s="4"/>
      <c r="G12" s="4"/>
    </row>
    <row r="13" spans="1:7">
      <c r="A13" s="12"/>
      <c r="B13" s="9" t="s">
        <v>10</v>
      </c>
      <c r="C13" s="5">
        <v>40</v>
      </c>
      <c r="D13" s="5">
        <v>20</v>
      </c>
      <c r="E13" s="4"/>
      <c r="F13" s="4"/>
      <c r="G13" s="4"/>
    </row>
    <row r="14" spans="1:7">
      <c r="A14" s="12"/>
      <c r="B14" s="9" t="s">
        <v>11</v>
      </c>
      <c r="C14" s="5">
        <v>20</v>
      </c>
      <c r="D14" s="5">
        <v>100</v>
      </c>
      <c r="E14" s="4"/>
      <c r="F14" s="4"/>
      <c r="G14" s="4"/>
    </row>
    <row r="15" spans="1:7">
      <c r="A15" s="12"/>
      <c r="B15" s="9" t="s">
        <v>12</v>
      </c>
      <c r="C15" s="5">
        <v>80</v>
      </c>
      <c r="D15" s="5" t="s">
        <v>28</v>
      </c>
      <c r="E15" s="4"/>
      <c r="F15" s="4"/>
      <c r="G15" s="4"/>
    </row>
    <row r="16" spans="1:7">
      <c r="A16" s="12"/>
      <c r="B16" s="9" t="s">
        <v>13</v>
      </c>
      <c r="C16" s="5">
        <v>90</v>
      </c>
      <c r="D16" s="5">
        <v>75</v>
      </c>
      <c r="E16" s="4"/>
      <c r="F16" s="4"/>
      <c r="G16" s="4"/>
    </row>
    <row r="17" spans="1:7">
      <c r="A17" s="12"/>
      <c r="B17" s="9" t="s">
        <v>14</v>
      </c>
      <c r="C17" s="5">
        <v>100</v>
      </c>
      <c r="D17" s="5">
        <v>0</v>
      </c>
      <c r="E17" s="4"/>
      <c r="F17" s="4"/>
      <c r="G17" s="4"/>
    </row>
    <row r="18" spans="1:7">
      <c r="A18" s="12"/>
      <c r="B18" s="9" t="s">
        <v>15</v>
      </c>
      <c r="C18" s="5">
        <v>15</v>
      </c>
      <c r="D18" s="5">
        <v>80</v>
      </c>
      <c r="E18" s="4"/>
      <c r="F18" s="4"/>
      <c r="G18" s="4"/>
    </row>
    <row r="19" spans="1:7">
      <c r="A19" s="12"/>
      <c r="B19" s="9" t="s">
        <v>16</v>
      </c>
      <c r="C19" s="5" t="s">
        <v>28</v>
      </c>
      <c r="D19" s="5">
        <v>50</v>
      </c>
      <c r="E19" s="4"/>
      <c r="F19" s="4"/>
      <c r="G19" s="4"/>
    </row>
    <row r="20" spans="1:7">
      <c r="A20" s="12"/>
      <c r="B20" s="9" t="s">
        <v>17</v>
      </c>
      <c r="C20" s="5" t="s">
        <v>28</v>
      </c>
      <c r="D20" s="5" t="s">
        <v>28</v>
      </c>
      <c r="E20" s="4"/>
      <c r="F20" s="4"/>
      <c r="G20" s="4"/>
    </row>
    <row r="21" spans="1:7">
      <c r="A21" s="12"/>
      <c r="B21" s="9" t="s">
        <v>18</v>
      </c>
      <c r="C21" s="5">
        <v>55</v>
      </c>
      <c r="D21" s="5">
        <v>45</v>
      </c>
      <c r="E21" s="4"/>
      <c r="F21" s="4"/>
      <c r="G21" s="4"/>
    </row>
    <row r="22" spans="1:7">
      <c r="B22" s="2" t="s">
        <v>24</v>
      </c>
      <c r="C22" s="4"/>
      <c r="D22" s="4"/>
    </row>
    <row r="23" spans="1:7">
      <c r="B23" s="2" t="s">
        <v>48</v>
      </c>
      <c r="C23" s="4"/>
      <c r="D23" s="4"/>
    </row>
    <row r="24" spans="1:7">
      <c r="B24" s="2" t="s">
        <v>47</v>
      </c>
      <c r="C24" s="13"/>
      <c r="D24" s="13"/>
    </row>
    <row r="26" spans="1:7">
      <c r="B26" s="7" t="s">
        <v>26</v>
      </c>
      <c r="C26" s="6">
        <v>2009</v>
      </c>
      <c r="E26" s="3" t="s">
        <v>33</v>
      </c>
      <c r="F26" s="4"/>
    </row>
    <row r="27" spans="1:7">
      <c r="B27" s="8" t="s">
        <v>27</v>
      </c>
      <c r="C27" s="6">
        <v>2011</v>
      </c>
      <c r="E27" s="3" t="s">
        <v>34</v>
      </c>
      <c r="F27" s="4"/>
    </row>
    <row r="28" spans="1:7">
      <c r="B28" s="7" t="s">
        <v>32</v>
      </c>
      <c r="C28" s="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"/>
  <sheetViews>
    <sheetView workbookViewId="0">
      <selection activeCell="L7" sqref="L7"/>
    </sheetView>
  </sheetViews>
  <sheetFormatPr defaultRowHeight="15"/>
  <cols>
    <col min="1" max="1" width="7.42578125" customWidth="1"/>
    <col min="2" max="2" width="19.7109375" customWidth="1"/>
    <col min="3" max="3" width="3.7109375" customWidth="1"/>
    <col min="4" max="4" width="14.28515625" customWidth="1"/>
    <col min="5" max="5" width="3.42578125" customWidth="1"/>
    <col min="6" max="6" width="12" customWidth="1"/>
    <col min="7" max="7" width="5.5703125" customWidth="1"/>
    <col min="8" max="8" width="6" customWidth="1"/>
  </cols>
  <sheetData>
    <row r="2" spans="1:6">
      <c r="A2" s="3" t="s">
        <v>30</v>
      </c>
      <c r="B2" s="5" t="str">
        <f>"29. mart 2013."</f>
        <v>29. mart 2013.</v>
      </c>
      <c r="F2" s="5" t="s">
        <v>35</v>
      </c>
    </row>
    <row r="3" spans="1:6">
      <c r="F3" s="5" t="s">
        <v>36</v>
      </c>
    </row>
    <row r="4" spans="1:6">
      <c r="A4" s="3" t="s">
        <v>31</v>
      </c>
      <c r="B4" s="4"/>
      <c r="F4" s="5" t="s">
        <v>37</v>
      </c>
    </row>
    <row r="5" spans="1:6">
      <c r="F5" s="5" t="s">
        <v>38</v>
      </c>
    </row>
    <row r="6" spans="1:6">
      <c r="F6" s="5" t="s">
        <v>39</v>
      </c>
    </row>
    <row r="7" spans="1:6">
      <c r="F7" s="5" t="s">
        <v>40</v>
      </c>
    </row>
    <row r="8" spans="1:6">
      <c r="F8" s="5" t="s">
        <v>46</v>
      </c>
    </row>
    <row r="9" spans="1:6">
      <c r="F9" s="5" t="s">
        <v>41</v>
      </c>
    </row>
    <row r="10" spans="1:6">
      <c r="F10" s="5" t="s">
        <v>42</v>
      </c>
    </row>
    <row r="11" spans="1:6">
      <c r="F11" s="5" t="s">
        <v>43</v>
      </c>
    </row>
    <row r="12" spans="1:6">
      <c r="F12" s="5" t="s">
        <v>44</v>
      </c>
    </row>
    <row r="13" spans="1:6">
      <c r="F13" s="5" t="s">
        <v>45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"/>
  <sheetViews>
    <sheetView workbookViewId="0">
      <selection activeCell="K13" sqref="K13"/>
    </sheetView>
  </sheetViews>
  <sheetFormatPr defaultRowHeight="15"/>
  <cols>
    <col min="1" max="1" width="10" customWidth="1"/>
    <col min="2" max="2" width="19.7109375" customWidth="1"/>
    <col min="3" max="3" width="4" customWidth="1"/>
    <col min="4" max="4" width="13.7109375" customWidth="1"/>
    <col min="5" max="5" width="3.140625" customWidth="1"/>
    <col min="6" max="6" width="12.42578125" customWidth="1"/>
    <col min="7" max="7" width="4.85546875" customWidth="1"/>
  </cols>
  <sheetData>
    <row r="2" spans="1:8">
      <c r="A2" s="3" t="s">
        <v>30</v>
      </c>
      <c r="B2" s="5" t="str">
        <f>"29. mart 2013."</f>
        <v>29. mart 2013.</v>
      </c>
      <c r="D2">
        <f>FIND(".",B2)</f>
        <v>3</v>
      </c>
      <c r="F2" s="5" t="s">
        <v>35</v>
      </c>
      <c r="G2">
        <v>1</v>
      </c>
      <c r="H2">
        <f>IF(F2=D$7,G2,0)</f>
        <v>0</v>
      </c>
    </row>
    <row r="3" spans="1:8">
      <c r="D3">
        <f>VALUE(LEFT(B2,D2-1))</f>
        <v>29</v>
      </c>
      <c r="F3" s="5" t="s">
        <v>36</v>
      </c>
      <c r="G3">
        <v>2</v>
      </c>
      <c r="H3">
        <f t="shared" ref="H3:H13" si="0">IF(F3=D$7,G3,0)</f>
        <v>0</v>
      </c>
    </row>
    <row r="4" spans="1:8">
      <c r="A4" s="3" t="s">
        <v>31</v>
      </c>
      <c r="B4" s="46">
        <f>DATE(D4,D8,D3)</f>
        <v>41362</v>
      </c>
      <c r="D4">
        <f>VALUE(LEFT(RIGHT(B2,5),4))</f>
        <v>2013</v>
      </c>
      <c r="F4" s="5" t="s">
        <v>37</v>
      </c>
      <c r="G4">
        <v>3</v>
      </c>
      <c r="H4">
        <f t="shared" si="0"/>
        <v>3</v>
      </c>
    </row>
    <row r="5" spans="1:8">
      <c r="D5" t="str">
        <f>MID(B2,D2+2,100)</f>
        <v>mart 2013.</v>
      </c>
      <c r="F5" s="5" t="s">
        <v>38</v>
      </c>
      <c r="G5">
        <v>4</v>
      </c>
      <c r="H5">
        <f t="shared" si="0"/>
        <v>0</v>
      </c>
    </row>
    <row r="6" spans="1:8">
      <c r="D6">
        <f>FIND(" ",D5)</f>
        <v>5</v>
      </c>
      <c r="F6" s="5" t="s">
        <v>39</v>
      </c>
      <c r="G6">
        <v>5</v>
      </c>
      <c r="H6">
        <f t="shared" si="0"/>
        <v>0</v>
      </c>
    </row>
    <row r="7" spans="1:8">
      <c r="D7" t="str">
        <f>LEFT(D5,D6-1)</f>
        <v>mart</v>
      </c>
      <c r="F7" s="5" t="s">
        <v>40</v>
      </c>
      <c r="G7">
        <v>6</v>
      </c>
      <c r="H7">
        <f t="shared" si="0"/>
        <v>0</v>
      </c>
    </row>
    <row r="8" spans="1:8">
      <c r="D8">
        <f>SUM(H2:H13)</f>
        <v>3</v>
      </c>
      <c r="F8" s="5" t="s">
        <v>46</v>
      </c>
      <c r="G8">
        <v>7</v>
      </c>
      <c r="H8">
        <f t="shared" si="0"/>
        <v>0</v>
      </c>
    </row>
    <row r="9" spans="1:8">
      <c r="F9" s="5" t="s">
        <v>41</v>
      </c>
      <c r="G9">
        <v>8</v>
      </c>
      <c r="H9">
        <f t="shared" si="0"/>
        <v>0</v>
      </c>
    </row>
    <row r="10" spans="1:8">
      <c r="F10" s="5" t="s">
        <v>42</v>
      </c>
      <c r="G10">
        <v>9</v>
      </c>
      <c r="H10">
        <f t="shared" si="0"/>
        <v>0</v>
      </c>
    </row>
    <row r="11" spans="1:8">
      <c r="F11" s="5" t="s">
        <v>43</v>
      </c>
      <c r="G11">
        <v>10</v>
      </c>
      <c r="H11">
        <f t="shared" si="0"/>
        <v>0</v>
      </c>
    </row>
    <row r="12" spans="1:8">
      <c r="F12" s="5" t="s">
        <v>44</v>
      </c>
      <c r="G12">
        <v>11</v>
      </c>
      <c r="H12">
        <f t="shared" si="0"/>
        <v>0</v>
      </c>
    </row>
    <row r="13" spans="1:8">
      <c r="F13" s="5" t="s">
        <v>45</v>
      </c>
      <c r="G13">
        <v>12</v>
      </c>
      <c r="H13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Zad 0</vt:lpstr>
      <vt:lpstr>Zad 1</vt:lpstr>
      <vt:lpstr>Zad 2</vt:lpstr>
      <vt:lpstr>Zad 3</vt:lpstr>
      <vt:lpstr>Zad 3R</vt:lpstr>
    </vt:vector>
  </TitlesOfParts>
  <Company>Visoka turisticka 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Nicic</dc:creator>
  <cp:lastModifiedBy>Milos</cp:lastModifiedBy>
  <dcterms:created xsi:type="dcterms:W3CDTF">2012-12-03T11:48:40Z</dcterms:created>
  <dcterms:modified xsi:type="dcterms:W3CDTF">2017-11-28T11:34:29Z</dcterms:modified>
</cp:coreProperties>
</file>